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0" yWindow="0" windowWidth="21600" windowHeight="11865" activeTab="1"/>
  </bookViews>
  <sheets>
    <sheet name="MUR" sheetId="3" r:id="rId1"/>
    <sheet name="USD" sheetId="2" r:id="rId2"/>
  </sheets>
  <definedNames>
    <definedName name="_xlnm.Print_Area" localSheetId="0">MUR!$A$1:$G$20</definedName>
    <definedName name="_xlnm.Print_Area" localSheetId="1">USD!$A$1:$G$20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A3" i="2" l="1"/>
  <c r="I5" i="2"/>
  <c r="A3" i="3"/>
  <c r="I5" i="3"/>
  <c r="I4" i="3"/>
  <c r="C10" i="3"/>
  <c r="C12" i="3" s="1"/>
  <c r="F12" i="3" s="1"/>
  <c r="C10" i="2"/>
  <c r="C12" i="2" l="1"/>
  <c r="F12" i="2" s="1"/>
</calcChain>
</file>

<file path=xl/sharedStrings.xml><?xml version="1.0" encoding="utf-8"?>
<sst xmlns="http://schemas.openxmlformats.org/spreadsheetml/2006/main" count="58" uniqueCount="29">
  <si>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</si>
  <si>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</si>
  <si>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</si>
  <si>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</si>
  <si>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</si>
  <si>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</si>
  <si>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USD</t>
  </si>
  <si>
    <t>Period Covered</t>
  </si>
  <si>
    <t>Total</t>
  </si>
  <si>
    <r>
      <t xml:space="preserve">Charges for late payment </t>
    </r>
    <r>
      <rPr>
        <i/>
        <sz val="10"/>
        <rFont val="Times New Roman"/>
        <family val="1"/>
      </rPr>
      <t>(where applicable)</t>
    </r>
  </si>
  <si>
    <r>
      <t xml:space="preserve">Licence Number </t>
    </r>
    <r>
      <rPr>
        <b/>
        <sz val="8"/>
        <rFont val="Times New Roman"/>
        <family val="1"/>
      </rPr>
      <t>(10 digit Code)</t>
    </r>
  </si>
  <si>
    <t>Cash</t>
  </si>
  <si>
    <t>Bank Transfer</t>
  </si>
  <si>
    <t>Financial Services Commission</t>
  </si>
  <si>
    <t>2015-2016</t>
  </si>
  <si>
    <t>Investment Dealers Trading on Bourse Africa</t>
  </si>
  <si>
    <t>Sec-2.8: Investment Dealer (Commodity Derivatives Segment)</t>
  </si>
  <si>
    <t>License under this Section</t>
  </si>
  <si>
    <t>Sec-2.9: Investment Dealer (Currency Derivatives Segment)</t>
  </si>
  <si>
    <t>Sec-2.10: Investment Dealer (Equity Segment)</t>
  </si>
  <si>
    <t>Name of Licensee:</t>
  </si>
  <si>
    <t>Yes</t>
  </si>
  <si>
    <t>No</t>
  </si>
  <si>
    <t>License held (Please indicate whether 'Yes' or 'No')</t>
  </si>
  <si>
    <t>Total Annual Fee</t>
  </si>
  <si>
    <t>MUR</t>
  </si>
  <si>
    <t>2018-2019</t>
  </si>
  <si>
    <t>FSCSec2.8-10MURFEE/2018</t>
  </si>
  <si>
    <t>FSCSec2.8-10USDFEE/2018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</si>
</sst>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61">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5" xfId="1" applyFont="1" applyBorder="1" applyProtection="1">
      <protection locked="0"/>
    </xf>
    <xf numFmtId="0" fontId="4" fillId="0" borderId="5"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2" xfId="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0" fontId="11" fillId="0" borderId="7" xfId="1" applyFont="1" applyBorder="1" applyAlignment="1" applyProtection="1">
      <alignment horizontal="center"/>
      <protection locked="0"/>
    </xf>
    <xf numFmtId="0" fontId="2" fillId="0" borderId="11" xfId="1" applyFont="1" applyBorder="1" applyProtection="1">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xf>
    <xf numFmtId="0" fontId="2" fillId="2" borderId="20"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1" xfId="1" applyFont="1" applyBorder="1" applyAlignment="1" applyProtection="1">
      <alignment horizontal="center" wrapText="1"/>
    </xf>
    <xf numFmtId="0" fontId="3" fillId="2" borderId="10" xfId="1" applyFont="1" applyFill="1" applyBorder="1" applyAlignment="1" applyProtection="1">
      <alignment horizontal="center"/>
      <protection locked="0"/>
    </xf>
    <xf numFmtId="164" fontId="2" fillId="0" borderId="11" xfId="2" applyNumberFormat="1" applyFont="1" applyBorder="1" applyAlignment="1" applyProtection="1">
      <alignment horizontal="left" wrapText="1"/>
      <protection hidden="1"/>
    </xf>
    <xf numFmtId="0" fontId="11" fillId="0" borderId="23" xfId="1" applyFont="1" applyBorder="1" applyAlignment="1" applyProtection="1">
      <alignment horizontal="center" vertical="center"/>
    </xf>
    <xf numFmtId="0" fontId="11" fillId="0" borderId="22"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wrapText="1"/>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
  <sheetViews>
    <sheetView zoomScaleNormal="100" workbookViewId="0">
      <selection activeCell="L9" sqref="L9"/>
    </sheetView>
  </sheetViews>
  <sheetFormatPr defaultColWidth="9.140625" defaultRowHeight="15.75" x14ac:dyDescent="0.25"/>
  <cols>
    <col min="1" max="1" width="45" style="1" customWidth="1"/>
    <col min="2" max="3" width="13" style="1" customWidth="1"/>
    <col min="4" max="4" width="2.7109375" style="1" customWidth="1"/>
    <col min="5" max="5" width="13.85546875" style="1" customWidth="1"/>
    <col min="6" max="6" width="16.42578125" style="1" customWidth="1"/>
    <col min="7" max="7" width="20.85546875" style="1" customWidth="1"/>
    <col min="8" max="9" width="9.140625" style="1" hidden="1" customWidth="1"/>
    <col min="10" max="248" width="9.140625" style="1" customWidth="1"/>
    <col min="249" max="255" width="9.140625" style="1" hidden="1" customWidth="1"/>
    <col min="256" max="16384" width="9.140625" style="1"/>
  </cols>
  <sheetData>
    <row r="1" spans="1:252" ht="40.5" customHeight="1" x14ac:dyDescent="0.25">
      <c r="A1" s="53" t="s">
        <v>13</v>
      </c>
      <c r="B1" s="54"/>
      <c r="C1" s="54"/>
      <c r="D1" s="54"/>
      <c r="E1" s="54"/>
      <c r="F1" s="54"/>
      <c r="G1" s="50" t="s">
        <v>27</v>
      </c>
      <c r="H1" s="1" t="s">
        <v>21</v>
      </c>
      <c r="IR1" s="1" t="s">
        <v>12</v>
      </c>
    </row>
    <row r="2" spans="1:252" ht="18.75" x14ac:dyDescent="0.25">
      <c r="A2" s="55" t="s">
        <v>15</v>
      </c>
      <c r="B2" s="56"/>
      <c r="C2" s="56"/>
      <c r="D2" s="56"/>
      <c r="E2" s="56"/>
      <c r="F2" s="56"/>
      <c r="G2" s="49"/>
      <c r="H2" s="1" t="s">
        <v>22</v>
      </c>
      <c r="IR2" s="1" t="s">
        <v>11</v>
      </c>
    </row>
    <row r="3" spans="1:252" ht="36.75" customHeight="1" x14ac:dyDescent="0.25">
      <c r="A3" s="55" t="str">
        <f>"FSC SEC-2.8, SEC-2.9 &amp; SEC-2.10 Renewal License Fee Remittance Advice"&amp;" "&amp;G8</f>
        <v>FSC SEC-2.8, SEC-2.9 &amp; SEC-2.10 Renewal License Fee Remittance Advice 2018-2019</v>
      </c>
      <c r="B3" s="56"/>
      <c r="C3" s="56"/>
      <c r="D3" s="56"/>
      <c r="E3" s="56"/>
      <c r="F3" s="56"/>
      <c r="G3" s="48"/>
      <c r="H3" s="1">
        <v>1</v>
      </c>
      <c r="I3" s="1">
        <v>90000</v>
      </c>
    </row>
    <row r="4" spans="1:252" ht="44.25" customHeight="1" x14ac:dyDescent="0.25">
      <c r="A4" s="47" t="s">
        <v>20</v>
      </c>
      <c r="B4" s="57"/>
      <c r="C4" s="57"/>
      <c r="D4" s="57"/>
      <c r="E4" s="57"/>
      <c r="F4" s="46" t="s">
        <v>10</v>
      </c>
      <c r="G4" s="45"/>
      <c r="H4" s="1">
        <v>2</v>
      </c>
      <c r="I4" s="1">
        <f>60000*2</f>
        <v>120000</v>
      </c>
    </row>
    <row r="5" spans="1:252" x14ac:dyDescent="0.25">
      <c r="A5" s="17"/>
      <c r="B5" s="9"/>
      <c r="C5" s="9"/>
      <c r="D5" s="9"/>
      <c r="E5" s="9"/>
      <c r="F5" s="9"/>
      <c r="G5" s="8"/>
      <c r="H5" s="1">
        <v>3</v>
      </c>
      <c r="I5" s="1">
        <f>45000*3</f>
        <v>135000</v>
      </c>
    </row>
    <row r="6" spans="1:252" ht="52.5" customHeight="1" x14ac:dyDescent="0.25">
      <c r="A6" s="44" t="s">
        <v>17</v>
      </c>
      <c r="B6" s="42" t="s">
        <v>23</v>
      </c>
      <c r="C6" s="42" t="s">
        <v>24</v>
      </c>
      <c r="D6" s="43"/>
      <c r="E6" s="42" t="s">
        <v>9</v>
      </c>
      <c r="F6" s="42" t="s">
        <v>8</v>
      </c>
      <c r="G6" s="41" t="s">
        <v>7</v>
      </c>
      <c r="IR6" s="1" t="s">
        <v>14</v>
      </c>
    </row>
    <row r="7" spans="1:252" ht="21" customHeight="1" x14ac:dyDescent="0.25">
      <c r="A7" s="40"/>
      <c r="B7" s="39"/>
      <c r="C7" s="37" t="s">
        <v>25</v>
      </c>
      <c r="D7" s="38"/>
      <c r="E7" s="37" t="s">
        <v>25</v>
      </c>
      <c r="F7" s="37" t="s">
        <v>25</v>
      </c>
      <c r="G7" s="36"/>
    </row>
    <row r="8" spans="1:252" ht="38.25" customHeight="1" x14ac:dyDescent="0.3">
      <c r="A8" s="52" t="s">
        <v>16</v>
      </c>
      <c r="B8" s="51"/>
      <c r="C8" s="35"/>
      <c r="D8" s="35"/>
      <c r="E8" s="35"/>
      <c r="F8" s="35"/>
      <c r="G8" s="34" t="s">
        <v>26</v>
      </c>
    </row>
    <row r="9" spans="1:252" ht="48" customHeight="1" x14ac:dyDescent="0.25">
      <c r="A9" s="52" t="s">
        <v>18</v>
      </c>
      <c r="B9" s="51"/>
      <c r="C9" s="32"/>
      <c r="D9" s="32"/>
      <c r="E9" s="31"/>
      <c r="F9" s="31"/>
      <c r="G9" s="30"/>
    </row>
    <row r="10" spans="1:252" ht="34.5" customHeight="1" x14ac:dyDescent="0.25">
      <c r="A10" s="52" t="s">
        <v>19</v>
      </c>
      <c r="B10" s="51"/>
      <c r="C10" s="33">
        <f>IFERROR(VLOOKUP(COUNTIF(B8:B10,"Yes"),H:I,2,FALSE),0)</f>
        <v>0</v>
      </c>
      <c r="D10" s="32"/>
      <c r="E10" s="31"/>
      <c r="F10" s="31"/>
      <c r="G10" s="30"/>
    </row>
    <row r="11" spans="1:252" ht="20.100000000000001" customHeight="1" x14ac:dyDescent="0.25">
      <c r="A11" s="28"/>
      <c r="B11" s="27"/>
      <c r="C11" s="23"/>
      <c r="D11" s="22"/>
      <c r="E11" s="26"/>
      <c r="F11" s="26"/>
      <c r="G11" s="19"/>
    </row>
    <row r="12" spans="1:252" s="18" customFormat="1" ht="18.95" customHeight="1" thickBot="1" x14ac:dyDescent="0.3">
      <c r="A12" s="25" t="s">
        <v>5</v>
      </c>
      <c r="B12" s="24"/>
      <c r="C12" s="29">
        <f>SUM(C10:C10)</f>
        <v>0</v>
      </c>
      <c r="D12" s="22"/>
      <c r="E12" s="21"/>
      <c r="F12" s="20">
        <f>+E12+C12</f>
        <v>0</v>
      </c>
      <c r="G12" s="19"/>
      <c r="IR12" s="1"/>
    </row>
    <row r="13" spans="1:252" ht="10.5" customHeight="1" thickTop="1" x14ac:dyDescent="0.25">
      <c r="A13" s="17"/>
      <c r="B13" s="9"/>
      <c r="C13" s="9"/>
      <c r="D13" s="9"/>
      <c r="E13" s="9"/>
      <c r="F13" s="9"/>
      <c r="G13" s="8"/>
    </row>
    <row r="14" spans="1:252" ht="15" customHeight="1" x14ac:dyDescent="0.25">
      <c r="A14" s="16" t="s">
        <v>4</v>
      </c>
      <c r="B14" s="9"/>
      <c r="C14" s="9"/>
      <c r="D14" s="9"/>
      <c r="E14" s="9"/>
      <c r="F14" s="9"/>
      <c r="G14" s="8"/>
    </row>
    <row r="15" spans="1:252" ht="6" customHeight="1" x14ac:dyDescent="0.25">
      <c r="A15" s="15"/>
      <c r="B15" s="9"/>
      <c r="C15" s="9"/>
      <c r="D15" s="9"/>
      <c r="E15" s="9"/>
      <c r="F15" s="9"/>
      <c r="G15" s="8"/>
    </row>
    <row r="16" spans="1:252" ht="70.5" customHeight="1" x14ac:dyDescent="0.25">
      <c r="A16" s="58" t="s">
        <v>3</v>
      </c>
      <c r="B16" s="59"/>
      <c r="C16" s="59"/>
      <c r="D16" s="59"/>
      <c r="E16" s="59"/>
      <c r="F16" s="59"/>
      <c r="G16" s="60"/>
    </row>
    <row r="17" spans="1:7" ht="15" customHeight="1" x14ac:dyDescent="0.25">
      <c r="A17" s="14"/>
      <c r="B17" s="9"/>
      <c r="C17" s="9"/>
      <c r="D17" s="9"/>
      <c r="E17" s="9"/>
      <c r="F17" s="9"/>
      <c r="G17" s="8"/>
    </row>
    <row r="18" spans="1:7" ht="15" customHeight="1" x14ac:dyDescent="0.25">
      <c r="A18" s="13" t="s">
        <v>2</v>
      </c>
      <c r="B18" s="11"/>
      <c r="C18" s="12"/>
      <c r="D18" s="9"/>
      <c r="E18" s="9"/>
      <c r="F18" s="9"/>
      <c r="G18" s="8"/>
    </row>
    <row r="19" spans="1:7" ht="15" customHeight="1" x14ac:dyDescent="0.25">
      <c r="A19" s="10"/>
      <c r="B19" s="9"/>
      <c r="C19" s="9"/>
      <c r="D19" s="9"/>
      <c r="E19" s="9"/>
      <c r="F19" s="9"/>
      <c r="G19" s="8"/>
    </row>
    <row r="20" spans="1:7" ht="15" customHeight="1" thickBot="1" x14ac:dyDescent="0.3">
      <c r="A20" s="7" t="s">
        <v>1</v>
      </c>
      <c r="B20" s="5"/>
      <c r="C20" s="6" t="s">
        <v>0</v>
      </c>
      <c r="D20" s="5"/>
      <c r="E20" s="4"/>
      <c r="F20" s="3"/>
      <c r="G20" s="2"/>
    </row>
  </sheetData>
  <sheetProtection algorithmName="SHA-512" hashValue="Ku5pDOAymgA1kVtfRYyyyDR9neaxXDmPLtWyKKk/EyWPANxV7ExxvAfYeQG167cFxsrIKpzMCTIVwm85uCc/zQ==" saltValue="yey2QJLZYR+46ooqvnbxwA==" spinCount="100000" sheet="1" objects="1" scenarios="1"/>
  <mergeCells count="5">
    <mergeCell ref="A1:F1"/>
    <mergeCell ref="A2:F2"/>
    <mergeCell ref="A3:F3"/>
    <mergeCell ref="B4:E4"/>
    <mergeCell ref="A16:G16"/>
  </mergeCells>
  <dataValidations count="4">
    <dataValidation type="list" allowBlank="1" showInputMessage="1" showErrorMessage="1" sqref="B8:B10">
      <formula1>$H$1:$H$2</formula1>
    </dataValidation>
    <dataValidation type="list" allowBlank="1" showInputMessage="1" showErrorMessage="1" sqref="B18">
      <formula1>$IR$1:$IR$2</formula1>
    </dataValidation>
    <dataValidation type="list" allowBlank="1" showInputMessage="1" showErrorMessage="1" sqref="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$IR$6:$IU$6</formula1>
    </dataValidation>
    <dataValidation type="whole" allowBlank="1" showInputMessage="1" showErrorMessage="1" errorTitle="Wrong data entered" error="Please enter a whole number" sqref="WVJ983047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0</formula1>
      <formula2>50000</formula2>
    </dataValidation>
  </dataValidations>
  <pageMargins left="1" right="0.17" top="0.28999999999999998" bottom="0.26" header="0.24" footer="0.2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
  <sheetViews>
    <sheetView tabSelected="1" zoomScaleNormal="100" workbookViewId="0">
      <selection activeCell="E13" sqref="E13"/>
    </sheetView>
  </sheetViews>
  <sheetFormatPr defaultColWidth="9.140625" defaultRowHeight="15.75" x14ac:dyDescent="0.25"/>
  <cols>
    <col min="1" max="1" width="45" style="1" customWidth="1"/>
    <col min="2" max="3" width="13" style="1" customWidth="1"/>
    <col min="4" max="4" width="2.7109375" style="1" customWidth="1"/>
    <col min="5" max="5" width="13.85546875" style="1" customWidth="1"/>
    <col min="6" max="6" width="16" style="1" customWidth="1"/>
    <col min="7" max="7" width="20.85546875" style="1" customWidth="1"/>
    <col min="8" max="9" width="9.140625" style="1" hidden="1" customWidth="1"/>
    <col min="10" max="248" width="9.140625" style="1" customWidth="1"/>
    <col min="249" max="255" width="9.140625" style="1" hidden="1" customWidth="1"/>
    <col min="256" max="16384" width="9.140625" style="1"/>
  </cols>
  <sheetData>
    <row r="1" spans="1:252" ht="40.5" customHeight="1" x14ac:dyDescent="0.25">
      <c r="A1" s="53" t="s">
        <v>13</v>
      </c>
      <c r="B1" s="54"/>
      <c r="C1" s="54"/>
      <c r="D1" s="54"/>
      <c r="E1" s="54"/>
      <c r="F1" s="54"/>
      <c r="G1" s="50" t="s">
        <v>28</v>
      </c>
      <c r="H1" s="1" t="s">
        <v>21</v>
      </c>
      <c r="IR1" s="1" t="s">
        <v>12</v>
      </c>
    </row>
    <row r="2" spans="1:252" ht="18.75" x14ac:dyDescent="0.25">
      <c r="A2" s="55" t="s">
        <v>15</v>
      </c>
      <c r="B2" s="56"/>
      <c r="C2" s="56"/>
      <c r="D2" s="56"/>
      <c r="E2" s="56"/>
      <c r="F2" s="56"/>
      <c r="G2" s="49"/>
      <c r="H2" s="1" t="s">
        <v>22</v>
      </c>
      <c r="IR2" s="1" t="s">
        <v>11</v>
      </c>
    </row>
    <row r="3" spans="1:252" ht="36.75" customHeight="1" x14ac:dyDescent="0.25">
      <c r="A3" s="55" t="str">
        <f>"FSC SEC-2.8, SEC-2.9 &amp; SEC-2.10 Renewal License Fee Remittance Advice"&amp;" "&amp;G8</f>
        <v>FSC SEC-2.8, SEC-2.9 &amp; SEC-2.10 Renewal License Fee Remittance Advice 2018-2019</v>
      </c>
      <c r="B3" s="56"/>
      <c r="C3" s="56"/>
      <c r="D3" s="56"/>
      <c r="E3" s="56"/>
      <c r="F3" s="56"/>
      <c r="G3" s="48"/>
      <c r="H3" s="1">
        <v>1</v>
      </c>
      <c r="I3" s="1">
        <v>3000</v>
      </c>
    </row>
    <row r="4" spans="1:252" ht="44.25" customHeight="1" x14ac:dyDescent="0.25">
      <c r="A4" s="47" t="s">
        <v>20</v>
      </c>
      <c r="B4" s="57"/>
      <c r="C4" s="57"/>
      <c r="D4" s="57"/>
      <c r="E4" s="57"/>
      <c r="F4" s="46" t="s">
        <v>10</v>
      </c>
      <c r="G4" s="45"/>
      <c r="H4" s="1">
        <v>2</v>
      </c>
      <c r="I4" s="1">
        <f>2000*H4</f>
        <v>4000</v>
      </c>
    </row>
    <row r="5" spans="1:252" x14ac:dyDescent="0.25">
      <c r="A5" s="17"/>
      <c r="B5" s="9"/>
      <c r="C5" s="9"/>
      <c r="D5" s="9"/>
      <c r="E5" s="9"/>
      <c r="F5" s="9"/>
      <c r="G5" s="8"/>
      <c r="H5" s="1">
        <v>3</v>
      </c>
      <c r="I5" s="1">
        <f>1500*H5</f>
        <v>4500</v>
      </c>
    </row>
    <row r="6" spans="1:252" ht="52.5" customHeight="1" x14ac:dyDescent="0.25">
      <c r="A6" s="44" t="s">
        <v>17</v>
      </c>
      <c r="B6" s="42" t="s">
        <v>23</v>
      </c>
      <c r="C6" s="42" t="s">
        <v>24</v>
      </c>
      <c r="D6" s="43"/>
      <c r="E6" s="42" t="s">
        <v>9</v>
      </c>
      <c r="F6" s="42" t="s">
        <v>8</v>
      </c>
      <c r="G6" s="41" t="s">
        <v>7</v>
      </c>
      <c r="IR6" s="1" t="s">
        <v>14</v>
      </c>
    </row>
    <row r="7" spans="1:252" ht="21" customHeight="1" x14ac:dyDescent="0.25">
      <c r="A7" s="40"/>
      <c r="B7" s="39"/>
      <c r="C7" s="37" t="s">
        <v>6</v>
      </c>
      <c r="D7" s="38"/>
      <c r="E7" s="37" t="s">
        <v>6</v>
      </c>
      <c r="F7" s="37" t="s">
        <v>6</v>
      </c>
      <c r="G7" s="36"/>
    </row>
    <row r="8" spans="1:252" ht="38.25" customHeight="1" x14ac:dyDescent="0.3">
      <c r="A8" s="52" t="s">
        <v>16</v>
      </c>
      <c r="B8" s="51"/>
      <c r="C8" s="35"/>
      <c r="D8" s="35"/>
      <c r="E8" s="35"/>
      <c r="F8" s="35"/>
      <c r="G8" s="34" t="s">
        <v>26</v>
      </c>
    </row>
    <row r="9" spans="1:252" ht="48" customHeight="1" x14ac:dyDescent="0.25">
      <c r="A9" s="52" t="s">
        <v>18</v>
      </c>
      <c r="B9" s="51"/>
      <c r="C9" s="32"/>
      <c r="D9" s="32"/>
      <c r="E9" s="31"/>
      <c r="F9" s="31"/>
      <c r="G9" s="30"/>
    </row>
    <row r="10" spans="1:252" ht="34.5" customHeight="1" x14ac:dyDescent="0.25">
      <c r="A10" s="52" t="s">
        <v>19</v>
      </c>
      <c r="B10" s="51"/>
      <c r="C10" s="33">
        <f>IFERROR(VLOOKUP(COUNTIF(B8:B10,"Yes"),H:I,2,FALSE),0)</f>
        <v>0</v>
      </c>
      <c r="D10" s="32"/>
      <c r="E10" s="31"/>
      <c r="F10" s="31"/>
      <c r="G10" s="30"/>
    </row>
    <row r="11" spans="1:252" ht="20.100000000000001" customHeight="1" x14ac:dyDescent="0.25">
      <c r="A11" s="28"/>
      <c r="B11" s="27"/>
      <c r="C11" s="23"/>
      <c r="D11" s="22"/>
      <c r="E11" s="26"/>
      <c r="F11" s="26"/>
      <c r="G11" s="19"/>
    </row>
    <row r="12" spans="1:252" s="18" customFormat="1" ht="18.95" customHeight="1" thickBot="1" x14ac:dyDescent="0.3">
      <c r="A12" s="25" t="s">
        <v>5</v>
      </c>
      <c r="B12" s="24"/>
      <c r="C12" s="29">
        <f>SUM(C10:C10)</f>
        <v>0</v>
      </c>
      <c r="D12" s="22"/>
      <c r="E12" s="21">
        <v>0</v>
      </c>
      <c r="F12" s="20">
        <f>+E12+C12</f>
        <v>0</v>
      </c>
      <c r="G12" s="19"/>
      <c r="IR12" s="1"/>
    </row>
    <row r="13" spans="1:252" ht="10.5" customHeight="1" thickTop="1" x14ac:dyDescent="0.25">
      <c r="A13" s="17"/>
      <c r="B13" s="9"/>
      <c r="C13" s="9"/>
      <c r="D13" s="9"/>
      <c r="E13" s="9"/>
      <c r="F13" s="9"/>
      <c r="G13" s="8"/>
    </row>
    <row r="14" spans="1:252" ht="15" customHeight="1" x14ac:dyDescent="0.25">
      <c r="A14" s="16" t="s">
        <v>4</v>
      </c>
      <c r="B14" s="9"/>
      <c r="C14" s="9"/>
      <c r="D14" s="9"/>
      <c r="E14" s="9"/>
      <c r="F14" s="9"/>
      <c r="G14" s="8"/>
    </row>
    <row r="15" spans="1:252" ht="6" customHeight="1" x14ac:dyDescent="0.25">
      <c r="A15" s="15"/>
      <c r="B15" s="9"/>
      <c r="C15" s="9"/>
      <c r="D15" s="9"/>
      <c r="E15" s="9"/>
      <c r="F15" s="9"/>
      <c r="G15" s="8"/>
    </row>
    <row r="16" spans="1:252" ht="70.5" customHeight="1" x14ac:dyDescent="0.25">
      <c r="A16" s="58" t="s">
        <v>3</v>
      </c>
      <c r="B16" s="59"/>
      <c r="C16" s="59"/>
      <c r="D16" s="59"/>
      <c r="E16" s="59"/>
      <c r="F16" s="59"/>
      <c r="G16" s="60"/>
    </row>
    <row r="17" spans="1:7" ht="15" customHeight="1" x14ac:dyDescent="0.25">
      <c r="A17" s="14"/>
      <c r="B17" s="9"/>
      <c r="C17" s="9"/>
      <c r="D17" s="9"/>
      <c r="E17" s="9"/>
      <c r="F17" s="9"/>
      <c r="G17" s="8"/>
    </row>
    <row r="18" spans="1:7" ht="15" customHeight="1" x14ac:dyDescent="0.25">
      <c r="A18" s="13" t="s">
        <v>2</v>
      </c>
      <c r="B18" s="11"/>
      <c r="C18" s="12"/>
      <c r="D18" s="9"/>
      <c r="E18" s="9"/>
      <c r="F18" s="9"/>
      <c r="G18" s="8"/>
    </row>
    <row r="19" spans="1:7" ht="15" customHeight="1" x14ac:dyDescent="0.25">
      <c r="A19" s="10"/>
      <c r="B19" s="9"/>
      <c r="C19" s="9"/>
      <c r="D19" s="9"/>
      <c r="E19" s="9"/>
      <c r="F19" s="9"/>
      <c r="G19" s="8"/>
    </row>
    <row r="20" spans="1:7" ht="15" customHeight="1" thickBot="1" x14ac:dyDescent="0.3">
      <c r="A20" s="7" t="s">
        <v>1</v>
      </c>
      <c r="B20" s="5"/>
      <c r="C20" s="6" t="s">
        <v>0</v>
      </c>
      <c r="D20" s="5"/>
      <c r="E20" s="4"/>
      <c r="F20" s="3"/>
      <c r="G20" s="2"/>
    </row>
  </sheetData>
  <sheetProtection algorithmName="SHA-512" hashValue="3bjTaq1sownqa4lRA5Ha13EW8YKtTDGW/IvAW3HU8U6pVja+eovsKld3qoibv6vGlHiHQeghnzLcxC+PZ86jtw==" saltValue="Aafph3PIMOu4ZkICMEhx2w==" spinCount="100000" sheet="1" objects="1" scenarios="1"/>
  <mergeCells count="5">
    <mergeCell ref="A1:F1"/>
    <mergeCell ref="A2:F2"/>
    <mergeCell ref="A3:F3"/>
    <mergeCell ref="B4:E4"/>
    <mergeCell ref="A16:G16"/>
  </mergeCells>
  <dataValidations count="4">
    <dataValidation type="whole" allowBlank="1" showInputMessage="1" showErrorMessage="1" errorTitle="Wrong data entered" error="Please enter a whole number" sqref="WVJ983047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0</formula1>
      <formula2>50000</formula2>
    </dataValidation>
    <dataValidation type="list" allowBlank="1" showInputMessage="1" showErrorMessage="1" sqref="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$IR$6:$IU$6</formula1>
    </dataValidation>
    <dataValidation type="list" allowBlank="1" showInputMessage="1" showErrorMessage="1" sqref="B18">
      <formula1>$IR$1:$IR$2</formula1>
    </dataValidation>
    <dataValidation type="list" allowBlank="1" showInputMessage="1" showErrorMessage="1" sqref="B8:B10">
      <formula1>$H$1:$H$2</formula1>
    </dataValidation>
  </dataValidations>
  <pageMargins left="1" right="0.17" top="0.28999999999999998" bottom="0.26" header="0.24" footer="0.2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2017-05-18T09:54:09Z</cp:lastPrinted>
  <dcterms:created xsi:type="dcterms:W3CDTF">2014-06-13T07:41:50Z</dcterms:created>
  <dcterms:modified xsi:type="dcterms:W3CDTF">2018-04-18T06:30:52Z</dcterms:modified>
</cp:coreProperties>
</file>